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7" i="1"/>
  <c r="D39"/>
  <c r="C27"/>
  <c r="C14"/>
  <c r="C21"/>
  <c r="C49" l="1"/>
  <c r="D21" l="1"/>
  <c r="D6" l="1"/>
  <c r="D48"/>
  <c r="D45"/>
  <c r="E49"/>
  <c r="D14" l="1"/>
  <c r="D49" s="1"/>
</calcChain>
</file>

<file path=xl/sharedStrings.xml><?xml version="1.0" encoding="utf-8"?>
<sst xmlns="http://schemas.openxmlformats.org/spreadsheetml/2006/main" count="45" uniqueCount="45">
  <si>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</si>
  <si>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</si>
  <si>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</si>
  <si>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</si>
  <si>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</si>
  <si>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</si>
  <si>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Прибыль управляющей компании</t>
  </si>
  <si>
    <t>Содержание придомовой территории</t>
  </si>
  <si>
    <t xml:space="preserve"> </t>
  </si>
  <si>
    <t>тариф</t>
  </si>
  <si>
    <t>за 2020год</t>
  </si>
  <si>
    <t>подготовка к отоп.сезону,промывка</t>
  </si>
  <si>
    <t>Аварийное обслуживание</t>
  </si>
  <si>
    <t>Обслуживание УУТЭ,подгот.УУТЭ к отопит.сезону</t>
  </si>
  <si>
    <t>инвентарь,моющее,чистящие</t>
  </si>
  <si>
    <t>Факт за 2023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</si>
  <si>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</si>
  <si>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</si>
  <si>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</si>
  <si>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</si>
  <si>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</si>
  <si>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</si>
  <si>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</si>
  <si>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</si>
  <si>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техобслуживание пожарной сигнализации</t>
  </si>
  <si>
    <t>ОТЧЕТ ПО СТАТЬЕ " Содержание и ремонт жилья" за 2023г.</t>
  </si>
  <si>
    <t xml:space="preserve">ж.д.ул. Днепровский 116Д   </t>
  </si>
  <si>
    <t>Прочие услуги</t>
  </si>
  <si>
    <t>Налог УСН и другие обязательства</t>
  </si>
  <si>
    <t xml:space="preserve">услуги по уборке и содержанию МОП </t>
  </si>
  <si>
    <r>
      <t>Обеспечение вывоза мусора-</t>
    </r>
    <r>
      <rPr>
        <i/>
        <sz val="12"/>
        <rFont val="Arial Cyr"/>
        <charset val="204"/>
      </rPr>
      <t>закупка</t>
    </r>
    <r>
      <rPr>
        <b/>
        <i/>
        <sz val="12"/>
        <rFont val="Arial Cyr"/>
        <charset val="204"/>
      </rPr>
      <t xml:space="preserve"> </t>
    </r>
    <r>
      <rPr>
        <i/>
        <sz val="12"/>
        <rFont val="Arial Cyr"/>
        <charset val="204"/>
      </rPr>
      <t>мусорных контейнеров</t>
    </r>
  </si>
  <si>
    <t>дезинсекция</t>
  </si>
  <si>
    <t>остекление окон,поликарбонат</t>
  </si>
  <si>
    <t>инвентарь 1889,8 ,соль,реагенты-10302,7,песок-787</t>
  </si>
  <si>
    <t>обследование венканалов и дымоходов</t>
  </si>
  <si>
    <t>косметический ремонт холлов 1-х этажей</t>
  </si>
  <si>
    <t>ремонт водоснабжения: замена кранов,сварочные работы</t>
  </si>
  <si>
    <t xml:space="preserve">замена части канализационной трубы </t>
  </si>
  <si>
    <t>ремонт кровли,пандуса,гидроизоляция примыканий</t>
  </si>
  <si>
    <t>услуги по уборке территории</t>
  </si>
  <si>
    <t>покраска бордюров 1846,44,покос-4293,25</t>
  </si>
  <si>
    <t>покраска мусорной площадки и  жбанов,граффити, озеленение-893</t>
  </si>
  <si>
    <t>услуги электр. 181600 ,электроматериалы 7190,67,уст-ка освещ на углу(2шт)</t>
  </si>
  <si>
    <t>ремонт стояков ГВС</t>
  </si>
  <si>
    <t>Обслуживание лифта,страхование,техосвидетельст.,окрашивание лифт.кабин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</si>
</sst>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0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2" borderId="7" xfId="0" applyFont="1" applyFill="1" applyBorder="1"/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7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1" xfId="0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0" borderId="15" xfId="0" applyFont="1" applyBorder="1"/>
    <xf numFmtId="2" fontId="4" fillId="0" borderId="15" xfId="0" applyNumberFormat="1" applyFont="1" applyBorder="1" applyAlignment="1">
      <alignment horizontal="center"/>
    </xf>
    <xf numFmtId="0" fontId="0" fillId="0" borderId="4" xfId="0" applyBorder="1"/>
    <xf numFmtId="2" fontId="4" fillId="0" borderId="16" xfId="0" applyNumberFormat="1" applyFont="1" applyBorder="1" applyAlignment="1">
      <alignment horizontal="center"/>
    </xf>
    <xf numFmtId="0" fontId="3" fillId="2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2" borderId="18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0" xfId="0" applyFont="1" applyBorder="1"/>
    <xf numFmtId="0" fontId="3" fillId="2" borderId="2" xfId="0" applyFont="1" applyFill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8"/>
  <sheetViews>
    <sheetView tabSelected="1" zoomScaleNormal="100" workbookViewId="0">
      <selection activeCell="F2" sqref="F2:G56"/>
    </sheetView>
  </sheetViews>
  <sheetFormatPr defaultRowHeight="13.2"/>
  <cols>
    <col min="1" max="1" width="5.88671875" customWidth="1"/>
    <col min="2" max="2" width="87.88671875" customWidth="1"/>
    <col min="3" max="3" width="17" customWidth="1"/>
    <col min="4" max="4" width="13.109375" hidden="1" customWidth="1"/>
    <col min="5" max="5" width="10.33203125" hidden="1" customWidth="1"/>
  </cols>
  <sheetData>
    <row r="1" spans="1:5" ht="15">
      <c r="A1" s="3"/>
      <c r="B1" s="2" t="s">
        <v>25</v>
      </c>
      <c r="C1" s="3" t="s">
        <v>8</v>
      </c>
      <c r="D1" s="2" t="s">
        <v>10</v>
      </c>
      <c r="E1" s="1"/>
    </row>
    <row r="2" spans="1:5" ht="21.6" customHeight="1">
      <c r="A2" s="1"/>
      <c r="B2" s="4" t="s">
        <v>26</v>
      </c>
      <c r="C2" s="1"/>
      <c r="D2" s="2"/>
      <c r="E2" s="2"/>
    </row>
    <row r="3" spans="1:5" ht="15.6" thickBot="1">
      <c r="A3" s="1"/>
      <c r="B3" s="1"/>
      <c r="C3" s="87"/>
      <c r="D3" s="1">
        <v>2809.6</v>
      </c>
      <c r="E3" s="1"/>
    </row>
    <row r="4" spans="1:5" ht="15">
      <c r="A4" s="12" t="s">
        <v>0</v>
      </c>
      <c r="B4" s="12" t="s">
        <v>2</v>
      </c>
      <c r="C4" s="13" t="s">
        <v>15</v>
      </c>
      <c r="D4" s="13"/>
      <c r="E4" s="13" t="s">
        <v>9</v>
      </c>
    </row>
    <row r="5" spans="1:5" ht="17.399999999999999" customHeight="1" thickBot="1">
      <c r="A5" s="14"/>
      <c r="B5" s="14"/>
      <c r="C5" s="15"/>
      <c r="D5" s="16"/>
      <c r="E5" s="16" t="s">
        <v>1</v>
      </c>
    </row>
    <row r="6" spans="1:5" ht="15.6">
      <c r="A6" s="17">
        <v>1</v>
      </c>
      <c r="B6" s="8" t="s">
        <v>16</v>
      </c>
      <c r="C6" s="18">
        <v>847597.5</v>
      </c>
      <c r="D6" s="19" t="e">
        <f>C6/12/#REF!</f>
        <v>#REF!</v>
      </c>
      <c r="E6" s="18">
        <v>9.5299999999999994</v>
      </c>
    </row>
    <row r="7" spans="1:5" ht="16.2" customHeight="1" thickBot="1">
      <c r="A7" s="20"/>
      <c r="B7" s="21"/>
      <c r="C7" s="22"/>
      <c r="D7" s="23"/>
      <c r="E7" s="22"/>
    </row>
    <row r="8" spans="1:5" ht="18" customHeight="1" thickBot="1">
      <c r="A8" s="48"/>
      <c r="B8" s="77" t="s">
        <v>17</v>
      </c>
      <c r="C8" s="25"/>
      <c r="D8" s="26"/>
      <c r="E8" s="25"/>
    </row>
    <row r="9" spans="1:5" ht="18" customHeight="1" thickBot="1">
      <c r="A9" s="35"/>
      <c r="B9" s="77" t="s">
        <v>18</v>
      </c>
      <c r="C9" s="25"/>
      <c r="D9" s="26"/>
      <c r="E9" s="25"/>
    </row>
    <row r="10" spans="1:5" ht="15.6" customHeight="1" thickBot="1">
      <c r="A10" s="55"/>
      <c r="B10" s="77" t="s">
        <v>19</v>
      </c>
      <c r="C10" s="59"/>
      <c r="D10" s="26"/>
      <c r="E10" s="25"/>
    </row>
    <row r="11" spans="1:5" ht="0.6" customHeight="1" thickBot="1">
      <c r="A11" s="24"/>
      <c r="B11" s="14"/>
      <c r="C11" s="25"/>
      <c r="D11" s="26"/>
      <c r="E11" s="25"/>
    </row>
    <row r="12" spans="1:5" ht="16.8" hidden="1" customHeight="1" thickBot="1">
      <c r="A12" s="24"/>
      <c r="B12" s="14"/>
      <c r="C12" s="25"/>
      <c r="D12" s="27"/>
      <c r="E12" s="25"/>
    </row>
    <row r="13" spans="1:5" ht="18" hidden="1" customHeight="1" thickBot="1">
      <c r="A13" s="24"/>
      <c r="B13" s="14"/>
      <c r="C13" s="25"/>
      <c r="D13" s="25"/>
      <c r="E13" s="25"/>
    </row>
    <row r="14" spans="1:5" ht="15.6">
      <c r="A14" s="17">
        <v>2</v>
      </c>
      <c r="B14" s="9" t="s">
        <v>4</v>
      </c>
      <c r="C14" s="18">
        <f>C16+C17+C18+C19+C20</f>
        <v>480368.17000000004</v>
      </c>
      <c r="D14" s="18">
        <f>C14/12/D3</f>
        <v>14.247822050588461</v>
      </c>
      <c r="E14" s="18">
        <v>3.87</v>
      </c>
    </row>
    <row r="15" spans="1:5" ht="15" customHeight="1" thickBot="1">
      <c r="A15" s="20"/>
      <c r="B15" s="10" t="s">
        <v>3</v>
      </c>
      <c r="C15" s="28"/>
      <c r="D15" s="28"/>
      <c r="E15" s="28"/>
    </row>
    <row r="16" spans="1:5" ht="20.25" customHeight="1" thickBot="1">
      <c r="A16" s="12"/>
      <c r="B16" s="68" t="s">
        <v>29</v>
      </c>
      <c r="C16" s="66">
        <v>286000</v>
      </c>
      <c r="D16" s="69"/>
      <c r="E16" s="67"/>
    </row>
    <row r="17" spans="1:5" ht="18.600000000000001" customHeight="1" thickBot="1">
      <c r="A17" s="14"/>
      <c r="B17" s="29" t="s">
        <v>42</v>
      </c>
      <c r="C17" s="25">
        <v>188790.67</v>
      </c>
      <c r="D17" s="30"/>
      <c r="E17" s="25"/>
    </row>
    <row r="18" spans="1:5" ht="19.8" customHeight="1" thickBot="1">
      <c r="A18" s="14"/>
      <c r="B18" s="29" t="s">
        <v>31</v>
      </c>
      <c r="C18" s="25">
        <v>542.42999999999995</v>
      </c>
      <c r="D18" s="30"/>
      <c r="E18" s="25"/>
    </row>
    <row r="19" spans="1:5" ht="19.8" customHeight="1" thickBot="1">
      <c r="A19" s="14"/>
      <c r="B19" s="29" t="s">
        <v>14</v>
      </c>
      <c r="C19" s="25">
        <v>3920.07</v>
      </c>
      <c r="D19" s="30"/>
      <c r="E19" s="25"/>
    </row>
    <row r="20" spans="1:5" ht="19.8" customHeight="1" thickBot="1">
      <c r="A20" s="14"/>
      <c r="B20" s="29" t="s">
        <v>32</v>
      </c>
      <c r="C20" s="25">
        <v>1115</v>
      </c>
      <c r="D20" s="30"/>
      <c r="E20" s="25"/>
    </row>
    <row r="21" spans="1:5" ht="28.8" customHeight="1" thickBot="1">
      <c r="A21" s="31">
        <v>3</v>
      </c>
      <c r="B21" s="11" t="s">
        <v>7</v>
      </c>
      <c r="C21" s="32">
        <f>C22+C23+C24+C26</f>
        <v>292796.5</v>
      </c>
      <c r="D21" s="32" t="e">
        <f>C21/12/D19</f>
        <v>#DIV/0!</v>
      </c>
      <c r="E21" s="32">
        <v>2.84</v>
      </c>
    </row>
    <row r="22" spans="1:5" ht="20.399999999999999" customHeight="1" thickBot="1">
      <c r="A22" s="33"/>
      <c r="B22" s="63" t="s">
        <v>39</v>
      </c>
      <c r="C22" s="66">
        <v>245500</v>
      </c>
      <c r="D22" s="66"/>
      <c r="E22" s="66"/>
    </row>
    <row r="23" spans="1:5" ht="17.399999999999999" customHeight="1" thickBot="1">
      <c r="A23" s="33"/>
      <c r="B23" s="35" t="s">
        <v>33</v>
      </c>
      <c r="C23" s="25">
        <v>12979.5</v>
      </c>
      <c r="D23" s="34"/>
      <c r="E23" s="25"/>
    </row>
    <row r="24" spans="1:5" ht="16.8" customHeight="1">
      <c r="A24" s="36"/>
      <c r="B24" s="35" t="s">
        <v>41</v>
      </c>
      <c r="C24" s="25">
        <v>6717</v>
      </c>
      <c r="D24" s="34"/>
      <c r="E24" s="25"/>
    </row>
    <row r="25" spans="1:5" ht="19.8" customHeight="1" thickBot="1">
      <c r="A25" s="36"/>
      <c r="B25" s="35" t="s">
        <v>40</v>
      </c>
      <c r="C25" s="25">
        <v>6139.69</v>
      </c>
      <c r="D25" s="25"/>
      <c r="E25" s="25"/>
    </row>
    <row r="26" spans="1:5" ht="25.8" customHeight="1" thickBot="1">
      <c r="A26" s="40">
        <v>4</v>
      </c>
      <c r="B26" s="80" t="s">
        <v>30</v>
      </c>
      <c r="C26" s="62">
        <v>27600</v>
      </c>
      <c r="D26" s="62"/>
      <c r="E26" s="62"/>
    </row>
    <row r="27" spans="1:5" ht="25.2" customHeight="1" thickBot="1">
      <c r="A27" s="31">
        <v>5</v>
      </c>
      <c r="B27" s="76" t="s">
        <v>22</v>
      </c>
      <c r="C27" s="37">
        <f>C28+C29+C31+C32+C33+C34+C35</f>
        <v>620166.33000000007</v>
      </c>
      <c r="D27" s="37"/>
      <c r="E27" s="37"/>
    </row>
    <row r="28" spans="1:5" ht="21" customHeight="1">
      <c r="A28" s="12"/>
      <c r="B28" s="78" t="s">
        <v>20</v>
      </c>
      <c r="C28" s="75">
        <v>288789.38</v>
      </c>
      <c r="D28" s="75"/>
      <c r="E28" s="75"/>
    </row>
    <row r="29" spans="1:5" ht="18" hidden="1" customHeight="1">
      <c r="A29" s="39"/>
      <c r="B29" s="79"/>
      <c r="C29" s="71"/>
      <c r="D29" s="71"/>
      <c r="E29" s="71"/>
    </row>
    <row r="30" spans="1:5" ht="18" customHeight="1">
      <c r="A30" s="14"/>
      <c r="B30" s="77" t="s">
        <v>37</v>
      </c>
      <c r="C30" s="70">
        <v>6481</v>
      </c>
      <c r="D30" s="70"/>
      <c r="E30" s="70"/>
    </row>
    <row r="31" spans="1:5" ht="18.600000000000001" customHeight="1" thickBot="1">
      <c r="A31" s="14"/>
      <c r="B31" s="77" t="s">
        <v>36</v>
      </c>
      <c r="C31" s="70">
        <v>57405.95</v>
      </c>
      <c r="D31" s="70"/>
      <c r="E31" s="70"/>
    </row>
    <row r="32" spans="1:5" s="6" customFormat="1" ht="17.399999999999999" customHeight="1">
      <c r="A32" s="14"/>
      <c r="B32" s="79" t="s">
        <v>11</v>
      </c>
      <c r="C32" s="71">
        <v>88596</v>
      </c>
      <c r="D32" s="71"/>
      <c r="E32" s="71"/>
    </row>
    <row r="33" spans="1:5" s="5" customFormat="1" ht="17.399999999999999" customHeight="1">
      <c r="A33" s="14"/>
      <c r="B33" s="77" t="s">
        <v>43</v>
      </c>
      <c r="C33" s="70">
        <v>5062</v>
      </c>
      <c r="D33" s="70"/>
      <c r="E33" s="70"/>
    </row>
    <row r="34" spans="1:5" s="5" customFormat="1" ht="17.399999999999999" customHeight="1">
      <c r="A34" s="14"/>
      <c r="B34" s="79" t="s">
        <v>35</v>
      </c>
      <c r="C34" s="71">
        <v>157167</v>
      </c>
      <c r="D34" s="71"/>
      <c r="E34" s="71"/>
    </row>
    <row r="35" spans="1:5" s="5" customFormat="1" ht="16.8" customHeight="1" thickBot="1">
      <c r="A35" s="43"/>
      <c r="B35" s="79" t="s">
        <v>38</v>
      </c>
      <c r="C35" s="71">
        <v>23146</v>
      </c>
      <c r="D35" s="71"/>
      <c r="E35" s="71"/>
    </row>
    <row r="36" spans="1:5" s="5" customFormat="1" ht="18.600000000000001" hidden="1" customHeight="1" thickBot="1">
      <c r="A36" s="33"/>
      <c r="B36" s="72"/>
      <c r="C36" s="73">
        <v>5062</v>
      </c>
      <c r="D36" s="73"/>
      <c r="E36" s="73"/>
    </row>
    <row r="37" spans="1:5" s="74" customFormat="1" ht="20.399999999999999" customHeight="1" thickBot="1">
      <c r="A37" s="11">
        <v>6</v>
      </c>
      <c r="B37" s="81" t="s">
        <v>21</v>
      </c>
      <c r="C37" s="37">
        <f>C39+C41+C42+C43+C44+C45</f>
        <v>517999.32999999996</v>
      </c>
      <c r="D37" s="41"/>
      <c r="E37" s="42"/>
    </row>
    <row r="38" spans="1:5" s="7" customFormat="1" ht="0.6" customHeight="1" thickBot="1">
      <c r="A38" s="43"/>
      <c r="B38" s="43"/>
      <c r="C38" s="44"/>
      <c r="D38" s="45"/>
      <c r="E38" s="45"/>
    </row>
    <row r="39" spans="1:5" ht="24" customHeight="1" thickBot="1">
      <c r="A39" s="36"/>
      <c r="B39" s="46" t="s">
        <v>12</v>
      </c>
      <c r="C39" s="47">
        <v>48972.45</v>
      </c>
      <c r="D39" s="34">
        <f>C39/12/D3</f>
        <v>1.4525332787585421</v>
      </c>
      <c r="E39" s="47">
        <v>1.25</v>
      </c>
    </row>
    <row r="40" spans="1:5" ht="20.399999999999999" hidden="1" customHeight="1" thickBot="1">
      <c r="A40" s="33"/>
      <c r="B40" s="48"/>
      <c r="C40" s="47"/>
      <c r="D40" s="49"/>
      <c r="E40" s="47"/>
    </row>
    <row r="41" spans="1:5" ht="19.2" customHeight="1" thickBot="1">
      <c r="A41" s="33"/>
      <c r="B41" s="50" t="s">
        <v>34</v>
      </c>
      <c r="C41" s="47">
        <v>9056.8799999999992</v>
      </c>
      <c r="D41" s="34"/>
      <c r="E41" s="47"/>
    </row>
    <row r="42" spans="1:5" ht="17.399999999999999" customHeight="1" thickBot="1">
      <c r="A42" s="33"/>
      <c r="B42" s="64" t="s">
        <v>24</v>
      </c>
      <c r="C42" s="65">
        <v>96000</v>
      </c>
      <c r="D42" s="65"/>
      <c r="E42" s="65"/>
    </row>
    <row r="43" spans="1:5" ht="16.2" customHeight="1" thickBot="1">
      <c r="A43" s="33"/>
      <c r="B43" s="50" t="s">
        <v>23</v>
      </c>
      <c r="C43" s="47">
        <v>12000</v>
      </c>
      <c r="D43" s="47"/>
      <c r="E43" s="47"/>
    </row>
    <row r="44" spans="1:5" ht="16.2" customHeight="1" thickBot="1">
      <c r="A44" s="36"/>
      <c r="B44" s="35" t="s">
        <v>44</v>
      </c>
      <c r="C44" s="34">
        <v>330470</v>
      </c>
      <c r="D44" s="51"/>
      <c r="E44" s="34"/>
    </row>
    <row r="45" spans="1:5" ht="16.8" customHeight="1" thickBot="1">
      <c r="A45" s="36"/>
      <c r="B45" s="63" t="s">
        <v>13</v>
      </c>
      <c r="C45" s="60">
        <v>21500</v>
      </c>
      <c r="D45" s="61">
        <f>C45/12/D3</f>
        <v>0.63769457099468496</v>
      </c>
      <c r="E45" s="60"/>
    </row>
    <row r="46" spans="1:5" ht="16.8" customHeight="1" thickBot="1">
      <c r="A46" s="82">
        <v>7</v>
      </c>
      <c r="B46" s="80" t="s">
        <v>27</v>
      </c>
      <c r="C46" s="62">
        <v>281309.99</v>
      </c>
      <c r="D46" s="86"/>
      <c r="E46" s="62"/>
    </row>
    <row r="47" spans="1:5" ht="16.8" customHeight="1" thickBot="1">
      <c r="A47" s="83">
        <v>8</v>
      </c>
      <c r="B47" s="84" t="s">
        <v>28</v>
      </c>
      <c r="C47" s="62">
        <v>114000</v>
      </c>
      <c r="D47" s="86"/>
      <c r="E47" s="62"/>
    </row>
    <row r="48" spans="1:5" ht="16.2" customHeight="1" thickBot="1">
      <c r="A48" s="11">
        <v>9</v>
      </c>
      <c r="B48" s="11" t="s">
        <v>6</v>
      </c>
      <c r="C48" s="37">
        <v>50111.82</v>
      </c>
      <c r="D48" s="37">
        <f>C48/12/D3</f>
        <v>1.4863272351936219</v>
      </c>
      <c r="E48" s="37">
        <v>0.5</v>
      </c>
    </row>
    <row r="49" spans="1:5" ht="17.399999999999999" customHeight="1" thickBot="1">
      <c r="A49" s="11"/>
      <c r="B49" s="85" t="s">
        <v>5</v>
      </c>
      <c r="C49" s="37">
        <f>C6+C14+C21+C26+C27+C37+C46+C47+C48</f>
        <v>3231949.64</v>
      </c>
      <c r="D49" s="32" t="e">
        <f>D6+D14+D26+#REF!+D39+D45+#REF!+D48+#REF!</f>
        <v>#REF!</v>
      </c>
      <c r="E49" s="32" t="e">
        <f>E6+E14+E26+#REF!+E39+E45+#REF!+E48+#REF!</f>
        <v>#REF!</v>
      </c>
    </row>
    <row r="50" spans="1:5" ht="16.2" hidden="1" customHeight="1" thickBot="1">
      <c r="A50" s="31"/>
      <c r="B50" s="52"/>
      <c r="C50" s="32"/>
      <c r="D50" s="32"/>
      <c r="E50" s="32"/>
    </row>
    <row r="51" spans="1:5" ht="14.4" hidden="1" customHeight="1" thickBot="1">
      <c r="A51" s="31"/>
      <c r="B51" s="53"/>
      <c r="C51" s="47"/>
      <c r="D51" s="54"/>
      <c r="E51" s="54"/>
    </row>
    <row r="52" spans="1:5" ht="15" hidden="1" customHeight="1" thickBot="1">
      <c r="A52" s="31"/>
      <c r="B52" s="53"/>
      <c r="C52" s="47"/>
      <c r="D52" s="54"/>
      <c r="E52" s="54"/>
    </row>
    <row r="53" spans="1:5" ht="15" hidden="1" customHeight="1" thickBot="1">
      <c r="A53" s="31"/>
      <c r="B53" s="53"/>
      <c r="C53" s="47"/>
      <c r="D53" s="54"/>
      <c r="E53" s="54"/>
    </row>
    <row r="54" spans="1:5" ht="15" hidden="1" customHeight="1" thickBot="1">
      <c r="A54" s="31"/>
      <c r="B54" s="53"/>
      <c r="C54" s="47"/>
      <c r="D54" s="54"/>
      <c r="E54" s="54"/>
    </row>
    <row r="55" spans="1:5" ht="16.2" hidden="1" thickBot="1">
      <c r="A55" s="31"/>
      <c r="B55" s="55"/>
      <c r="C55" s="38"/>
      <c r="D55" s="54"/>
      <c r="E55" s="54"/>
    </row>
    <row r="56" spans="1:5" ht="16.2" thickBot="1">
      <c r="A56" s="11"/>
      <c r="B56" s="56"/>
      <c r="C56" s="37"/>
      <c r="D56" s="57"/>
      <c r="E56" s="57"/>
    </row>
    <row r="57" spans="1:5" ht="15">
      <c r="A57" s="1"/>
      <c r="B57" s="1"/>
      <c r="C57" s="1"/>
      <c r="D57" s="1"/>
      <c r="E57" s="1"/>
    </row>
    <row r="58" spans="1:5" ht="15.6">
      <c r="A58" s="1"/>
      <c r="B58" s="58"/>
      <c r="C58" s="1"/>
      <c r="D58" s="1"/>
      <c r="E58" s="1"/>
    </row>
  </sheetData>
  <phoneticPr fontId="0" type="noConversion"/>
  <pageMargins left="0.25" right="0.25" top="0.75" bottom="0.75" header="0.3" footer="0.3"/>
  <pageSetup paperSize="9" scale="7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2024-03-05T08:20:33Z</cp:lastPrinted>
  <dcterms:created xsi:type="dcterms:W3CDTF">2011-07-12T11:42:04Z</dcterms:created>
  <dcterms:modified xsi:type="dcterms:W3CDTF">2024-03-19T09:09:28Z</dcterms:modified>
</cp:coreProperties>
</file>